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Berechnung Tg" sheetId="1" r:id="rId1"/>
    <sheet name="Umrechnung_Feststoff_€" sheetId="2" r:id="rId2"/>
    <sheet name="Tabelle3" sheetId="3" r:id="rId3"/>
  </sheets>
  <definedNames>
    <definedName name="Disp">'Berechnung Tg'!$A$2:$D$6</definedName>
    <definedName name="Dispersion">'Berechnung Tg'!$B$9:$G$30</definedName>
    <definedName name="Dispersion_1">'Berechnung Tg'!$B$9:$G$30</definedName>
  </definedNames>
  <calcPr fullCalcOnLoad="1"/>
</workbook>
</file>

<file path=xl/sharedStrings.xml><?xml version="1.0" encoding="utf-8"?>
<sst xmlns="http://schemas.openxmlformats.org/spreadsheetml/2006/main" count="19" uniqueCount="14">
  <si>
    <t>Dispersion 1:</t>
  </si>
  <si>
    <t>Dispersion 2:</t>
  </si>
  <si>
    <t>Feststoffgehalt (%) der Dispersionen</t>
  </si>
  <si>
    <t>Glastemperatur (Tg/°C) der Dispersionen</t>
  </si>
  <si>
    <t>Glastemperatur (Tg/°C) der Dispersionsmischung</t>
  </si>
  <si>
    <t>Dispersion 2 (Anteile in %)</t>
  </si>
  <si>
    <t>Dispersion 1 (Anteile in %)</t>
  </si>
  <si>
    <t>Bitte geben Sie den Feststoffgehalt Ihrer Dispersion in das Feld "B4" ein</t>
  </si>
  <si>
    <t>Bitte geben Sie den Feststoffgehalt Ihrer Dispersion in das Feld "B6" ein</t>
  </si>
  <si>
    <t>Bitte geben Sie die dazugehörige Glastemperatur in das Feld "D4" ein</t>
  </si>
  <si>
    <t>Bitte geben Sie die dazugehörige Glastemperatur in das Feld "D6" ein</t>
  </si>
  <si>
    <t>Ergebnis:</t>
  </si>
  <si>
    <t>Preis in € / kg der Dispersionen</t>
  </si>
  <si>
    <t>Bitte geben Sie den dazugehörigen Preis ein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</si>
</sst>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\ \°\C;[Black]\-#.0\ \°\C"/>
    <numFmt numFmtId="165" formatCode="#.#0\ \°\C;[Black]\-#.#0\ \°\C"/>
    <numFmt numFmtId="166" formatCode="#,##0\ \°\C;[Black]\-#,##0\ \°\C"/>
    <numFmt numFmtId="167" formatCode="#,##0\ \°\C;[Black]\-_#\.##0\ \°\C"/>
    <numFmt numFmtId="168" formatCode="#,##0\ \°\C;[Black]\-\^#,##0\ \°\C"/>
    <numFmt numFmtId="169" formatCode="#,##0\ \°\C;[Black]\-\ #,##0\ \°\C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69" fontId="3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69" fontId="4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7" fontId="3" fillId="33" borderId="0" xfId="0" applyNumberFormat="1" applyFont="1" applyFill="1" applyAlignment="1" applyProtection="1">
      <alignment horizontal="center" vertical="center"/>
      <protection locked="0"/>
    </xf>
    <xf numFmtId="7" fontId="3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15.57421875" style="1" customWidth="1"/>
    <col min="2" max="2" width="17.140625" style="1" customWidth="1"/>
    <col min="3" max="3" width="11.421875" style="1" hidden="1" customWidth="1"/>
    <col min="4" max="4" width="17.140625" style="1" customWidth="1"/>
    <col min="5" max="6" width="14.421875" style="1" hidden="1" customWidth="1"/>
    <col min="7" max="7" width="27.7109375" style="1" customWidth="1"/>
    <col min="8" max="8" width="13.7109375" style="1" customWidth="1"/>
    <col min="9" max="16384" width="11.421875" style="1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42" customHeight="1">
      <c r="A2" s="5"/>
      <c r="B2" s="6" t="s">
        <v>2</v>
      </c>
      <c r="C2" s="7"/>
      <c r="D2" s="6" t="s">
        <v>3</v>
      </c>
      <c r="E2" s="5"/>
      <c r="F2" s="5"/>
      <c r="G2" s="5"/>
      <c r="H2" s="5"/>
      <c r="I2" s="5"/>
    </row>
    <row r="3" spans="1:9" ht="45">
      <c r="A3" s="5"/>
      <c r="B3" s="8" t="s">
        <v>7</v>
      </c>
      <c r="C3" s="9"/>
      <c r="D3" s="8" t="s">
        <v>9</v>
      </c>
      <c r="E3" s="5"/>
      <c r="F3" s="5"/>
      <c r="G3" s="5"/>
      <c r="H3" s="5"/>
      <c r="I3" s="5"/>
    </row>
    <row r="4" spans="1:7" ht="24.75" customHeight="1">
      <c r="A4" s="10" t="s">
        <v>0</v>
      </c>
      <c r="B4" s="2">
        <v>45</v>
      </c>
      <c r="C4" s="2"/>
      <c r="D4" s="3">
        <v>40</v>
      </c>
      <c r="E4" s="4"/>
      <c r="F4" s="4"/>
      <c r="G4" s="4"/>
    </row>
    <row r="5" spans="1:7" ht="45">
      <c r="A5" s="5"/>
      <c r="B5" s="8" t="s">
        <v>8</v>
      </c>
      <c r="C5" s="8"/>
      <c r="D5" s="8" t="s">
        <v>10</v>
      </c>
      <c r="E5" s="4"/>
      <c r="F5" s="4"/>
      <c r="G5" s="4"/>
    </row>
    <row r="6" spans="1:7" ht="24.75" customHeight="1">
      <c r="A6" s="11" t="s">
        <v>1</v>
      </c>
      <c r="B6" s="2">
        <v>45</v>
      </c>
      <c r="C6" s="2"/>
      <c r="D6" s="3">
        <v>-40</v>
      </c>
      <c r="E6" s="4"/>
      <c r="F6" s="4"/>
      <c r="G6" s="4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32.25" customHeight="1">
      <c r="A9" s="5"/>
      <c r="B9" s="12" t="s">
        <v>6</v>
      </c>
      <c r="C9" s="13"/>
      <c r="D9" s="14" t="s">
        <v>5</v>
      </c>
      <c r="E9" s="15"/>
      <c r="F9" s="15"/>
      <c r="G9" s="16" t="s">
        <v>4</v>
      </c>
    </row>
    <row r="10" spans="1:7" ht="18.75" customHeight="1">
      <c r="A10" s="5"/>
      <c r="B10" s="17">
        <v>100</v>
      </c>
      <c r="C10" s="17">
        <f>B10*$B$4</f>
        <v>4500</v>
      </c>
      <c r="D10" s="17">
        <v>0</v>
      </c>
      <c r="E10" s="15">
        <f>D10*$B$6</f>
        <v>0</v>
      </c>
      <c r="F10" s="15">
        <f>C10+E10</f>
        <v>4500</v>
      </c>
      <c r="G10" s="18">
        <f>(C10/F10*$D$4)+(E10/F10*$D$6)</f>
        <v>40</v>
      </c>
    </row>
    <row r="11" spans="1:7" ht="18.75" customHeight="1">
      <c r="A11" s="5"/>
      <c r="B11" s="17">
        <v>95</v>
      </c>
      <c r="C11" s="17">
        <f>B11*$B$4</f>
        <v>4275</v>
      </c>
      <c r="D11" s="17">
        <v>5</v>
      </c>
      <c r="E11" s="15">
        <f>D11*$B$6</f>
        <v>225</v>
      </c>
      <c r="F11" s="15">
        <f aca="true" t="shared" si="0" ref="F11:F30">C11+E11</f>
        <v>4500</v>
      </c>
      <c r="G11" s="18">
        <f aca="true" t="shared" si="1" ref="G11:G30">(C11/F11*$D$4)+(E11/F11*$D$6)</f>
        <v>36</v>
      </c>
    </row>
    <row r="12" spans="1:7" ht="18.75" customHeight="1">
      <c r="A12" s="5"/>
      <c r="B12" s="17">
        <v>90</v>
      </c>
      <c r="C12" s="17">
        <f aca="true" t="shared" si="2" ref="C12:C30">B12*$B$4</f>
        <v>4050</v>
      </c>
      <c r="D12" s="17">
        <v>10</v>
      </c>
      <c r="E12" s="15">
        <f aca="true" t="shared" si="3" ref="E12:E30">D12*$B$6</f>
        <v>450</v>
      </c>
      <c r="F12" s="15">
        <f t="shared" si="0"/>
        <v>4500</v>
      </c>
      <c r="G12" s="18">
        <f t="shared" si="1"/>
        <v>32</v>
      </c>
    </row>
    <row r="13" spans="1:7" ht="18.75" customHeight="1">
      <c r="A13" s="5"/>
      <c r="B13" s="17">
        <v>85</v>
      </c>
      <c r="C13" s="17">
        <f t="shared" si="2"/>
        <v>3825</v>
      </c>
      <c r="D13" s="17">
        <v>15</v>
      </c>
      <c r="E13" s="15">
        <f t="shared" si="3"/>
        <v>675</v>
      </c>
      <c r="F13" s="15">
        <f t="shared" si="0"/>
        <v>4500</v>
      </c>
      <c r="G13" s="18">
        <f t="shared" si="1"/>
        <v>28</v>
      </c>
    </row>
    <row r="14" spans="1:7" ht="18.75" customHeight="1">
      <c r="A14" s="5"/>
      <c r="B14" s="17">
        <v>80</v>
      </c>
      <c r="C14" s="17">
        <f t="shared" si="2"/>
        <v>3600</v>
      </c>
      <c r="D14" s="17">
        <v>20</v>
      </c>
      <c r="E14" s="15">
        <f t="shared" si="3"/>
        <v>900</v>
      </c>
      <c r="F14" s="15">
        <f t="shared" si="0"/>
        <v>4500</v>
      </c>
      <c r="G14" s="18">
        <f t="shared" si="1"/>
        <v>24</v>
      </c>
    </row>
    <row r="15" spans="1:7" ht="18.75" customHeight="1">
      <c r="A15" s="5"/>
      <c r="B15" s="17">
        <v>75</v>
      </c>
      <c r="C15" s="17">
        <f t="shared" si="2"/>
        <v>3375</v>
      </c>
      <c r="D15" s="17">
        <v>25</v>
      </c>
      <c r="E15" s="15">
        <f t="shared" si="3"/>
        <v>1125</v>
      </c>
      <c r="F15" s="15">
        <f t="shared" si="0"/>
        <v>4500</v>
      </c>
      <c r="G15" s="18">
        <f t="shared" si="1"/>
        <v>20</v>
      </c>
    </row>
    <row r="16" spans="1:7" ht="18.75" customHeight="1">
      <c r="A16" s="5"/>
      <c r="B16" s="17">
        <v>70</v>
      </c>
      <c r="C16" s="17">
        <f t="shared" si="2"/>
        <v>3150</v>
      </c>
      <c r="D16" s="17">
        <v>30</v>
      </c>
      <c r="E16" s="15">
        <f t="shared" si="3"/>
        <v>1350</v>
      </c>
      <c r="F16" s="15">
        <f t="shared" si="0"/>
        <v>4500</v>
      </c>
      <c r="G16" s="18">
        <f t="shared" si="1"/>
        <v>16</v>
      </c>
    </row>
    <row r="17" spans="1:7" ht="18.75" customHeight="1">
      <c r="A17" s="5"/>
      <c r="B17" s="17">
        <v>65</v>
      </c>
      <c r="C17" s="17">
        <f t="shared" si="2"/>
        <v>2925</v>
      </c>
      <c r="D17" s="17">
        <v>35</v>
      </c>
      <c r="E17" s="15">
        <f t="shared" si="3"/>
        <v>1575</v>
      </c>
      <c r="F17" s="15">
        <f t="shared" si="0"/>
        <v>4500</v>
      </c>
      <c r="G17" s="18">
        <f t="shared" si="1"/>
        <v>12</v>
      </c>
    </row>
    <row r="18" spans="1:7" ht="18.75" customHeight="1">
      <c r="A18" s="5"/>
      <c r="B18" s="17">
        <v>60</v>
      </c>
      <c r="C18" s="17">
        <f t="shared" si="2"/>
        <v>2700</v>
      </c>
      <c r="D18" s="17">
        <v>40</v>
      </c>
      <c r="E18" s="15">
        <f t="shared" si="3"/>
        <v>1800</v>
      </c>
      <c r="F18" s="15">
        <f t="shared" si="0"/>
        <v>4500</v>
      </c>
      <c r="G18" s="18">
        <f t="shared" si="1"/>
        <v>8</v>
      </c>
    </row>
    <row r="19" spans="1:7" ht="18.75" customHeight="1">
      <c r="A19" s="5"/>
      <c r="B19" s="17">
        <v>55</v>
      </c>
      <c r="C19" s="17">
        <f t="shared" si="2"/>
        <v>2475</v>
      </c>
      <c r="D19" s="17">
        <v>45</v>
      </c>
      <c r="E19" s="15">
        <f t="shared" si="3"/>
        <v>2025</v>
      </c>
      <c r="F19" s="15">
        <f t="shared" si="0"/>
        <v>4500</v>
      </c>
      <c r="G19" s="18">
        <f t="shared" si="1"/>
        <v>4</v>
      </c>
    </row>
    <row r="20" spans="1:7" ht="18.75" customHeight="1">
      <c r="A20" s="5"/>
      <c r="B20" s="17">
        <v>50</v>
      </c>
      <c r="C20" s="17">
        <f t="shared" si="2"/>
        <v>2250</v>
      </c>
      <c r="D20" s="17">
        <v>50</v>
      </c>
      <c r="E20" s="15">
        <f t="shared" si="3"/>
        <v>2250</v>
      </c>
      <c r="F20" s="15">
        <f t="shared" si="0"/>
        <v>4500</v>
      </c>
      <c r="G20" s="18">
        <f t="shared" si="1"/>
        <v>0</v>
      </c>
    </row>
    <row r="21" spans="1:7" ht="18.75" customHeight="1">
      <c r="A21" s="5"/>
      <c r="B21" s="17">
        <v>45</v>
      </c>
      <c r="C21" s="17">
        <f t="shared" si="2"/>
        <v>2025</v>
      </c>
      <c r="D21" s="17">
        <v>55</v>
      </c>
      <c r="E21" s="15">
        <f t="shared" si="3"/>
        <v>2475</v>
      </c>
      <c r="F21" s="15">
        <f t="shared" si="0"/>
        <v>4500</v>
      </c>
      <c r="G21" s="18">
        <f t="shared" si="1"/>
        <v>-4</v>
      </c>
    </row>
    <row r="22" spans="1:7" ht="18.75" customHeight="1">
      <c r="A22" s="5"/>
      <c r="B22" s="17">
        <v>40</v>
      </c>
      <c r="C22" s="17">
        <f t="shared" si="2"/>
        <v>1800</v>
      </c>
      <c r="D22" s="17">
        <v>60</v>
      </c>
      <c r="E22" s="15">
        <f t="shared" si="3"/>
        <v>2700</v>
      </c>
      <c r="F22" s="15">
        <f t="shared" si="0"/>
        <v>4500</v>
      </c>
      <c r="G22" s="18">
        <f t="shared" si="1"/>
        <v>-8</v>
      </c>
    </row>
    <row r="23" spans="1:7" ht="18.75" customHeight="1">
      <c r="A23" s="5"/>
      <c r="B23" s="17">
        <v>35</v>
      </c>
      <c r="C23" s="17">
        <f t="shared" si="2"/>
        <v>1575</v>
      </c>
      <c r="D23" s="17">
        <v>65</v>
      </c>
      <c r="E23" s="15">
        <f t="shared" si="3"/>
        <v>2925</v>
      </c>
      <c r="F23" s="15">
        <f t="shared" si="0"/>
        <v>4500</v>
      </c>
      <c r="G23" s="18">
        <f t="shared" si="1"/>
        <v>-12</v>
      </c>
    </row>
    <row r="24" spans="1:7" ht="18.75" customHeight="1">
      <c r="A24" s="5"/>
      <c r="B24" s="17">
        <v>30</v>
      </c>
      <c r="C24" s="17">
        <f t="shared" si="2"/>
        <v>1350</v>
      </c>
      <c r="D24" s="17">
        <v>70</v>
      </c>
      <c r="E24" s="15">
        <f t="shared" si="3"/>
        <v>3150</v>
      </c>
      <c r="F24" s="15">
        <f t="shared" si="0"/>
        <v>4500</v>
      </c>
      <c r="G24" s="18">
        <f t="shared" si="1"/>
        <v>-16</v>
      </c>
    </row>
    <row r="25" spans="1:7" ht="18.75" customHeight="1">
      <c r="A25" s="5"/>
      <c r="B25" s="17">
        <v>25</v>
      </c>
      <c r="C25" s="17">
        <f t="shared" si="2"/>
        <v>1125</v>
      </c>
      <c r="D25" s="17">
        <v>75</v>
      </c>
      <c r="E25" s="15">
        <f t="shared" si="3"/>
        <v>3375</v>
      </c>
      <c r="F25" s="15">
        <f t="shared" si="0"/>
        <v>4500</v>
      </c>
      <c r="G25" s="18">
        <f t="shared" si="1"/>
        <v>-20</v>
      </c>
    </row>
    <row r="26" spans="1:7" ht="18.75" customHeight="1">
      <c r="A26" s="5"/>
      <c r="B26" s="17">
        <v>20</v>
      </c>
      <c r="C26" s="17">
        <f t="shared" si="2"/>
        <v>900</v>
      </c>
      <c r="D26" s="17">
        <v>80</v>
      </c>
      <c r="E26" s="15">
        <f t="shared" si="3"/>
        <v>3600</v>
      </c>
      <c r="F26" s="15">
        <f t="shared" si="0"/>
        <v>4500</v>
      </c>
      <c r="G26" s="18">
        <f t="shared" si="1"/>
        <v>-24</v>
      </c>
    </row>
    <row r="27" spans="1:7" ht="18.75" customHeight="1">
      <c r="A27" s="5"/>
      <c r="B27" s="17">
        <v>15</v>
      </c>
      <c r="C27" s="17">
        <f t="shared" si="2"/>
        <v>675</v>
      </c>
      <c r="D27" s="17">
        <v>85</v>
      </c>
      <c r="E27" s="15">
        <f t="shared" si="3"/>
        <v>3825</v>
      </c>
      <c r="F27" s="15">
        <f t="shared" si="0"/>
        <v>4500</v>
      </c>
      <c r="G27" s="18">
        <f t="shared" si="1"/>
        <v>-28</v>
      </c>
    </row>
    <row r="28" spans="1:7" ht="18.75" customHeight="1">
      <c r="A28" s="5"/>
      <c r="B28" s="17">
        <v>10</v>
      </c>
      <c r="C28" s="17">
        <f t="shared" si="2"/>
        <v>450</v>
      </c>
      <c r="D28" s="17">
        <v>90</v>
      </c>
      <c r="E28" s="15">
        <f t="shared" si="3"/>
        <v>4050</v>
      </c>
      <c r="F28" s="15">
        <f t="shared" si="0"/>
        <v>4500</v>
      </c>
      <c r="G28" s="18">
        <f t="shared" si="1"/>
        <v>-32</v>
      </c>
    </row>
    <row r="29" spans="1:7" ht="18.75" customHeight="1">
      <c r="A29" s="5"/>
      <c r="B29" s="17">
        <v>5</v>
      </c>
      <c r="C29" s="17">
        <f t="shared" si="2"/>
        <v>225</v>
      </c>
      <c r="D29" s="17">
        <v>95</v>
      </c>
      <c r="E29" s="15">
        <f t="shared" si="3"/>
        <v>4275</v>
      </c>
      <c r="F29" s="15">
        <f t="shared" si="0"/>
        <v>4500</v>
      </c>
      <c r="G29" s="18">
        <f t="shared" si="1"/>
        <v>-36</v>
      </c>
    </row>
    <row r="30" spans="1:7" ht="18.75" customHeight="1">
      <c r="A30" s="5"/>
      <c r="B30" s="17">
        <v>0</v>
      </c>
      <c r="C30" s="17">
        <f t="shared" si="2"/>
        <v>0</v>
      </c>
      <c r="D30" s="17">
        <v>100</v>
      </c>
      <c r="E30" s="15">
        <f t="shared" si="3"/>
        <v>4500</v>
      </c>
      <c r="F30" s="15">
        <f t="shared" si="0"/>
        <v>4500</v>
      </c>
      <c r="G30" s="18">
        <f t="shared" si="1"/>
        <v>-40</v>
      </c>
    </row>
    <row r="31" spans="1:7" ht="12.75">
      <c r="A31" s="5"/>
      <c r="B31" s="5"/>
      <c r="C31" s="5"/>
      <c r="D31" s="5"/>
      <c r="E31" s="5"/>
      <c r="F31" s="5"/>
      <c r="G31" s="5"/>
    </row>
    <row r="32" ht="12.75">
      <c r="A32" s="5"/>
    </row>
    <row r="33" ht="12.75">
      <c r="A33" s="5"/>
    </row>
  </sheetData>
  <sheetProtection password="ABDE" sheet="1"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5.57421875" style="0" customWidth="1"/>
    <col min="2" max="2" width="18.421875" style="0" customWidth="1"/>
    <col min="4" max="4" width="18.421875" style="0" customWidth="1"/>
  </cols>
  <sheetData>
    <row r="3" spans="1:4" ht="25.5">
      <c r="A3" s="5"/>
      <c r="B3" s="6" t="s">
        <v>2</v>
      </c>
      <c r="C3" s="7"/>
      <c r="D3" s="6" t="s">
        <v>12</v>
      </c>
    </row>
    <row r="4" spans="1:4" ht="45">
      <c r="A4" s="5"/>
      <c r="B4" s="8" t="s">
        <v>7</v>
      </c>
      <c r="C4" s="9"/>
      <c r="D4" s="8" t="s">
        <v>13</v>
      </c>
    </row>
    <row r="5" spans="1:4" ht="15.75">
      <c r="A5" s="10" t="s">
        <v>0</v>
      </c>
      <c r="B5" s="2">
        <v>45</v>
      </c>
      <c r="C5" s="2"/>
      <c r="D5" s="20">
        <v>1.45</v>
      </c>
    </row>
    <row r="6" spans="1:4" ht="78.75" customHeight="1">
      <c r="A6" s="5"/>
      <c r="B6" s="8" t="s">
        <v>8</v>
      </c>
      <c r="C6" s="8"/>
      <c r="D6" s="19" t="s">
        <v>11</v>
      </c>
    </row>
    <row r="7" spans="1:4" ht="15.75">
      <c r="A7" s="11" t="s">
        <v>1</v>
      </c>
      <c r="B7" s="2">
        <v>60</v>
      </c>
      <c r="C7" s="2"/>
      <c r="D7" s="21">
        <f>(D5/B5)*B7</f>
        <v>1.9333333333333333</v>
      </c>
    </row>
  </sheetData>
  <sheetProtection password="ABDE" sheet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:D1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2008-03-02T11:56:56Z</dcterms:created>
  <dcterms:modified xsi:type="dcterms:W3CDTF">2008-03-05T23:43:35Z</dcterms:modified>
  <cp:category/>
  <cp:version/>
  <cp:contentType/>
  <cp:contentStatus/>
</cp:coreProperties>
</file>